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kolelederforbundet-my.sharepoint.com/personal/ole_alvik_skolelederforbundet_no/Documents/Skrivebord/Nettsidene/Endringer skjema økonomi den 24 januar 2024/"/>
    </mc:Choice>
  </mc:AlternateContent>
  <xr:revisionPtr revIDLastSave="2" documentId="8_{E7511E66-CA23-482A-BC8D-948F91E83296}" xr6:coauthVersionLast="47" xr6:coauthVersionMax="47" xr10:uidLastSave="{703D1CF9-B842-4F2C-BA43-DAC54044751A}"/>
  <bookViews>
    <workbookView xWindow="0" yWindow="0" windowWidth="19200" windowHeight="10200" xr2:uid="{00000000-000D-0000-FFFF-FFFF00000000}"/>
  </bookViews>
  <sheets>
    <sheet name="Reiseregning 2022" sheetId="4" r:id="rId1"/>
    <sheet name="Reiseregning Sst. og ansatte" sheetId="2" state="hidden" r:id="rId2"/>
    <sheet name="Dataark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3" l="1"/>
  <c r="B12" i="3"/>
  <c r="B11" i="3"/>
  <c r="B5" i="3"/>
  <c r="B4" i="3"/>
  <c r="B3" i="3"/>
  <c r="B9" i="3"/>
  <c r="B8" i="3"/>
  <c r="B7" i="3"/>
  <c r="F19" i="4" l="1"/>
  <c r="F29" i="2" l="1"/>
  <c r="F23" i="4" l="1"/>
  <c r="F34" i="4" l="1"/>
  <c r="F34" i="2"/>
  <c r="F37" i="2"/>
  <c r="F41" i="2"/>
  <c r="F25" i="2" l="1"/>
  <c r="F27" i="2"/>
  <c r="F31" i="2"/>
  <c r="F53" i="2" l="1"/>
  <c r="B21" i="3"/>
  <c r="B20" i="3"/>
  <c r="B19" i="3"/>
</calcChain>
</file>

<file path=xl/sharedStrings.xml><?xml version="1.0" encoding="utf-8"?>
<sst xmlns="http://schemas.openxmlformats.org/spreadsheetml/2006/main" count="147" uniqueCount="76">
  <si>
    <t>REISEREGNING – SENTRALSTYRET OG ANSATTE FRA 2015</t>
  </si>
  <si>
    <t>Til: Skolelederforbundet</t>
  </si>
  <si>
    <t>GJELDER MØTE / ARRANGEMENT</t>
  </si>
  <si>
    <t>UTGIFTER – uten bilag:</t>
  </si>
  <si>
    <t>Adresse:</t>
  </si>
  <si>
    <t>Postnr.og -sted</t>
  </si>
  <si>
    <t>Kontonr:</t>
  </si>
  <si>
    <t>Arrangement:</t>
  </si>
  <si>
    <t>Arr.sted/hotell:</t>
  </si>
  <si>
    <t>Kr</t>
  </si>
  <si>
    <t>Kjørt strekning til/fra:</t>
  </si>
  <si>
    <t>UTGIFTER- med bilag:</t>
  </si>
  <si>
    <t>Opphold:</t>
  </si>
  <si>
    <t>Mat:</t>
  </si>
  <si>
    <t>Annet:</t>
  </si>
  <si>
    <t>Dato:</t>
  </si>
  <si>
    <t>Att:</t>
  </si>
  <si>
    <t>Underskrift</t>
  </si>
  <si>
    <t>Postadresse:</t>
  </si>
  <si>
    <t>0103 Oslo</t>
  </si>
  <si>
    <t>Telefon: 24101900</t>
  </si>
  <si>
    <t>www.skolelederforbundet.no</t>
  </si>
  <si>
    <t>Bankgiro: 8380. 08. 72599</t>
  </si>
  <si>
    <t xml:space="preserve">Avreise dato / kl.        </t>
  </si>
  <si>
    <t>PB 431 Sentrum</t>
  </si>
  <si>
    <t xml:space="preserve"> post@skolelederforbundet.no</t>
  </si>
  <si>
    <t>Sted:</t>
  </si>
  <si>
    <t>refusjon. NB! Legg ved dokumenterte bilag.</t>
  </si>
  <si>
    <t>Org.nr.</t>
  </si>
  <si>
    <t>Navn:</t>
  </si>
  <si>
    <t>Hjemkomst dato/ kl.</t>
  </si>
  <si>
    <t>Passasjertillegg</t>
  </si>
  <si>
    <t>Navn på passasjer(er):</t>
  </si>
  <si>
    <t>Utgifter</t>
  </si>
  <si>
    <t>Frokost</t>
  </si>
  <si>
    <t>Frokost (20%)</t>
  </si>
  <si>
    <t>Lunsj (30%)</t>
  </si>
  <si>
    <t>Middag (50%)</t>
  </si>
  <si>
    <t>Kjøregodtgjøring egen bil</t>
  </si>
  <si>
    <t>Reiseutgifter: taxi/buss/tog etc.</t>
  </si>
  <si>
    <t>KM</t>
  </si>
  <si>
    <t>Lunsj</t>
  </si>
  <si>
    <t>Middag</t>
  </si>
  <si>
    <t>Diett med overnatting (over 12 timer)</t>
  </si>
  <si>
    <t xml:space="preserve">Diett uten overnatting (f.o.m 6 timer t.om. 12 timer) </t>
  </si>
  <si>
    <t>TOTALSUM:</t>
  </si>
  <si>
    <t xml:space="preserve">Diett uten overnatting (over 12 timer) </t>
  </si>
  <si>
    <t>Datavalidering</t>
  </si>
  <si>
    <t>Kontroller om X er skrevet inn i både "Diett med overnatting (over 12 timer)" OG "Diett uten overnatting (f.o.m 6 timer t.om. 12 timer)" - middag</t>
  </si>
  <si>
    <t>Kontroller om X er skrevet inn i både "Diett med overnatting (over 12 timer)" OG "Diett uten overnatting (f.o.m 6 timer t.om. 12 timer)" - lunsj</t>
  </si>
  <si>
    <t>Kontroller om X er skrevet inn i både "Diett med overnatting (over 12 timer)" OG "Diett uten overnatting (f.o.m 6 timer t.om. 12 timer)" - frokost</t>
  </si>
  <si>
    <t>Datavalidering er kun slått på i celle B24,C24,D24 som kontrollerer om det allerede finnes en verdi i B22,C22,D22</t>
  </si>
  <si>
    <t>NOTE TO SELF:</t>
  </si>
  <si>
    <t xml:space="preserve">Admin forpleining ( bruspenger)                            </t>
  </si>
  <si>
    <t>Diett med overnatting DAG 1</t>
  </si>
  <si>
    <t>Diett med overnatting DAG 2</t>
  </si>
  <si>
    <t>Innenlands kr.</t>
  </si>
  <si>
    <t xml:space="preserve">                               legg inn antall km.</t>
  </si>
  <si>
    <t>Reisen må skje på den for Skolelederforbundets billigste måte.</t>
  </si>
  <si>
    <t xml:space="preserve">                                                 legg inn antall km.</t>
  </si>
  <si>
    <r>
      <t xml:space="preserve">                                                                                 legg inn antall døgn         </t>
    </r>
    <r>
      <rPr>
        <b/>
        <sz val="9"/>
        <color theme="1"/>
        <rFont val="Calibri"/>
        <family val="2"/>
        <scheme val="minor"/>
      </rPr>
      <t xml:space="preserve">  </t>
    </r>
  </si>
  <si>
    <t>Sett en X ved et eller flere av måltidene</t>
  </si>
  <si>
    <t>Attestert reiseregning kan sendes på e-post til lko@skolelederforbundet.no</t>
  </si>
  <si>
    <t xml:space="preserve">Reiseregningen må sendes inn så raskt som mulig og senest innen 3 måneder for å få </t>
  </si>
  <si>
    <t xml:space="preserve">Reiseregningen må sendes inn  så raskt som mulig og senest innen 3 måneder for å få </t>
  </si>
  <si>
    <t>Natt -tillegg</t>
  </si>
  <si>
    <t xml:space="preserve">                     legg inn antall km.</t>
  </si>
  <si>
    <t>kr</t>
  </si>
  <si>
    <t>ant. Km</t>
  </si>
  <si>
    <t>Reisen må skje på billigste måte.</t>
  </si>
  <si>
    <t>REISEREGNING fra 2022</t>
  </si>
  <si>
    <t>refusjon. NB! Kun dokumenterte bilag i pdf format refunderes.</t>
  </si>
  <si>
    <t>Att: økonomiansvarlig</t>
  </si>
  <si>
    <t>Reiseregning sendes på e-post til post@skolelederforbundet.no i pdf format</t>
  </si>
  <si>
    <t>Avd:220</t>
  </si>
  <si>
    <t>Vesfold Fylkeslag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</si>
</sst>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6">
    <xf numFmtId="0" fontId="0" fillId="0" borderId="0" xfId="0"/>
    <xf numFmtId="0" fontId="0" fillId="0" borderId="7" xfId="0" applyBorder="1"/>
    <xf numFmtId="0" fontId="0" fillId="0" borderId="16" xfId="0" applyBorder="1"/>
    <xf numFmtId="0" fontId="0" fillId="0" borderId="9" xfId="0" applyBorder="1"/>
    <xf numFmtId="0" fontId="0" fillId="0" borderId="1" xfId="0" applyBorder="1"/>
    <xf numFmtId="0" fontId="0" fillId="0" borderId="3" xfId="0" applyBorder="1"/>
    <xf numFmtId="0" fontId="1" fillId="0" borderId="2" xfId="0" applyFont="1" applyBorder="1"/>
    <xf numFmtId="0" fontId="1" fillId="0" borderId="13" xfId="0" applyFont="1" applyBorder="1"/>
    <xf numFmtId="16" fontId="0" fillId="0" borderId="0" xfId="0" applyNumberFormat="1"/>
    <xf numFmtId="20" fontId="0" fillId="0" borderId="0" xfId="0" applyNumberFormat="1"/>
    <xf numFmtId="49" fontId="0" fillId="0" borderId="24" xfId="0" applyNumberFormat="1" applyBorder="1" applyAlignment="1" applyProtection="1">
      <alignment horizontal="left"/>
      <protection locked="0"/>
    </xf>
    <xf numFmtId="16" fontId="0" fillId="0" borderId="1" xfId="0" applyNumberFormat="1" applyBorder="1" applyProtection="1">
      <protection locked="0"/>
    </xf>
    <xf numFmtId="20" fontId="0" fillId="0" borderId="1" xfId="0" applyNumberFormat="1" applyBorder="1" applyProtection="1">
      <protection locked="0"/>
    </xf>
    <xf numFmtId="20" fontId="0" fillId="0" borderId="5" xfId="0" applyNumberFormat="1" applyBorder="1" applyProtection="1">
      <protection locked="0"/>
    </xf>
    <xf numFmtId="0" fontId="0" fillId="0" borderId="8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0" xfId="0" applyProtection="1">
      <protection locked="0"/>
    </xf>
    <xf numFmtId="0" fontId="0" fillId="0" borderId="6" xfId="0" applyBorder="1" applyAlignment="1">
      <alignment wrapText="1"/>
    </xf>
    <xf numFmtId="0" fontId="0" fillId="0" borderId="8" xfId="0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0" fillId="0" borderId="20" xfId="0" applyBorder="1" applyProtection="1">
      <protection locked="0"/>
    </xf>
    <xf numFmtId="0" fontId="0" fillId="0" borderId="17" xfId="0" applyBorder="1" applyAlignment="1">
      <alignment horizontal="left"/>
    </xf>
    <xf numFmtId="0" fontId="0" fillId="0" borderId="15" xfId="0" applyBorder="1" applyProtection="1">
      <protection locked="0"/>
    </xf>
    <xf numFmtId="0" fontId="0" fillId="0" borderId="23" xfId="0" applyBorder="1"/>
    <xf numFmtId="0" fontId="0" fillId="0" borderId="8" xfId="0" applyBorder="1"/>
    <xf numFmtId="0" fontId="1" fillId="0" borderId="0" xfId="0" applyFont="1" applyProtection="1">
      <protection locked="0"/>
    </xf>
    <xf numFmtId="0" fontId="0" fillId="0" borderId="2" xfId="0" applyBorder="1"/>
    <xf numFmtId="0" fontId="0" fillId="0" borderId="13" xfId="0" applyBorder="1"/>
    <xf numFmtId="0" fontId="0" fillId="0" borderId="21" xfId="0" applyBorder="1"/>
    <xf numFmtId="0" fontId="0" fillId="0" borderId="22" xfId="0" applyBorder="1"/>
    <xf numFmtId="0" fontId="1" fillId="0" borderId="12" xfId="0" applyFont="1" applyBorder="1"/>
    <xf numFmtId="0" fontId="1" fillId="0" borderId="21" xfId="0" applyFont="1" applyBorder="1"/>
    <xf numFmtId="0" fontId="1" fillId="0" borderId="0" xfId="0" applyFont="1"/>
    <xf numFmtId="0" fontId="0" fillId="0" borderId="28" xfId="0" applyBorder="1" applyProtection="1">
      <protection locked="0"/>
    </xf>
    <xf numFmtId="0" fontId="0" fillId="0" borderId="28" xfId="0" applyBorder="1"/>
    <xf numFmtId="0" fontId="0" fillId="0" borderId="31" xfId="0" applyBorder="1"/>
    <xf numFmtId="0" fontId="0" fillId="0" borderId="30" xfId="0" applyBorder="1"/>
    <xf numFmtId="0" fontId="0" fillId="0" borderId="31" xfId="0" applyBorder="1" applyProtection="1">
      <protection locked="0"/>
    </xf>
    <xf numFmtId="0" fontId="0" fillId="0" borderId="34" xfId="0" applyBorder="1" applyProtection="1">
      <protection locked="0"/>
    </xf>
    <xf numFmtId="0" fontId="0" fillId="0" borderId="30" xfId="0" applyBorder="1" applyProtection="1">
      <protection locked="0"/>
    </xf>
    <xf numFmtId="0" fontId="0" fillId="0" borderId="33" xfId="0" applyBorder="1"/>
    <xf numFmtId="0" fontId="0" fillId="0" borderId="25" xfId="0" applyBorder="1"/>
    <xf numFmtId="49" fontId="0" fillId="0" borderId="1" xfId="0" applyNumberFormat="1" applyBorder="1" applyProtection="1">
      <protection locked="0"/>
    </xf>
    <xf numFmtId="0" fontId="0" fillId="2" borderId="21" xfId="0" applyFill="1" applyBorder="1"/>
    <xf numFmtId="0" fontId="0" fillId="2" borderId="0" xfId="0" applyFill="1"/>
    <xf numFmtId="0" fontId="6" fillId="2" borderId="0" xfId="0" applyFont="1" applyFill="1"/>
    <xf numFmtId="0" fontId="1" fillId="2" borderId="0" xfId="0" applyFont="1" applyFill="1"/>
    <xf numFmtId="0" fontId="0" fillId="2" borderId="22" xfId="0" applyFill="1" applyBorder="1"/>
    <xf numFmtId="0" fontId="0" fillId="0" borderId="17" xfId="0" applyBorder="1" applyAlignment="1">
      <alignment horizontal="right"/>
    </xf>
    <xf numFmtId="3" fontId="1" fillId="0" borderId="1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10" xfId="0" applyBorder="1"/>
    <xf numFmtId="0" fontId="0" fillId="0" borderId="14" xfId="0" applyBorder="1" applyAlignment="1">
      <alignment horizontal="right"/>
    </xf>
    <xf numFmtId="0" fontId="0" fillId="0" borderId="12" xfId="0" applyBorder="1"/>
    <xf numFmtId="0" fontId="5" fillId="0" borderId="14" xfId="0" applyFont="1" applyBorder="1" applyAlignment="1">
      <alignment horizontal="right"/>
    </xf>
    <xf numFmtId="0" fontId="5" fillId="0" borderId="8" xfId="0" applyFont="1" applyBorder="1" applyProtection="1">
      <protection locked="0"/>
    </xf>
    <xf numFmtId="0" fontId="0" fillId="0" borderId="8" xfId="0" applyBorder="1" applyAlignment="1">
      <alignment horizontal="right"/>
    </xf>
    <xf numFmtId="0" fontId="1" fillId="0" borderId="8" xfId="0" applyFont="1" applyBorder="1" applyAlignment="1">
      <alignment horizontal="center" vertical="top"/>
    </xf>
    <xf numFmtId="0" fontId="0" fillId="0" borderId="32" xfId="0" applyBorder="1"/>
    <xf numFmtId="0" fontId="7" fillId="2" borderId="0" xfId="0" applyFont="1" applyFill="1"/>
    <xf numFmtId="49" fontId="5" fillId="0" borderId="32" xfId="0" applyNumberFormat="1" applyFont="1" applyBorder="1"/>
    <xf numFmtId="0" fontId="8" fillId="0" borderId="12" xfId="0" applyFont="1" applyBorder="1"/>
    <xf numFmtId="0" fontId="8" fillId="0" borderId="2" xfId="0" applyFont="1" applyBorder="1"/>
    <xf numFmtId="0" fontId="9" fillId="0" borderId="2" xfId="0" applyFont="1" applyBorder="1"/>
    <xf numFmtId="0" fontId="9" fillId="0" borderId="13" xfId="0" applyFont="1" applyBorder="1"/>
    <xf numFmtId="0" fontId="8" fillId="0" borderId="21" xfId="0" applyFont="1" applyBorder="1"/>
    <xf numFmtId="0" fontId="8" fillId="0" borderId="0" xfId="0" applyFont="1"/>
    <xf numFmtId="0" fontId="8" fillId="0" borderId="9" xfId="0" applyFont="1" applyBorder="1"/>
    <xf numFmtId="0" fontId="11" fillId="2" borderId="0" xfId="0" applyFont="1" applyFill="1"/>
    <xf numFmtId="0" fontId="11" fillId="0" borderId="0" xfId="0" applyFont="1"/>
    <xf numFmtId="0" fontId="12" fillId="0" borderId="21" xfId="0" applyFont="1" applyBorder="1"/>
    <xf numFmtId="0" fontId="13" fillId="0" borderId="0" xfId="0" applyFont="1"/>
    <xf numFmtId="0" fontId="0" fillId="2" borderId="33" xfId="0" applyFill="1" applyBorder="1"/>
    <xf numFmtId="0" fontId="0" fillId="2" borderId="15" xfId="0" applyFill="1" applyBorder="1"/>
    <xf numFmtId="0" fontId="0" fillId="2" borderId="34" xfId="0" applyFill="1" applyBorder="1"/>
    <xf numFmtId="164" fontId="0" fillId="0" borderId="17" xfId="0" applyNumberFormat="1" applyBorder="1" applyProtection="1">
      <protection locked="0"/>
    </xf>
    <xf numFmtId="164" fontId="0" fillId="0" borderId="14" xfId="0" applyNumberFormat="1" applyBorder="1" applyProtection="1">
      <protection locked="0"/>
    </xf>
    <xf numFmtId="0" fontId="0" fillId="0" borderId="18" xfId="0" applyBorder="1"/>
    <xf numFmtId="0" fontId="0" fillId="0" borderId="15" xfId="0" applyBorder="1"/>
    <xf numFmtId="0" fontId="0" fillId="0" borderId="34" xfId="0" applyBorder="1"/>
    <xf numFmtId="0" fontId="0" fillId="0" borderId="6" xfId="0" applyBorder="1"/>
    <xf numFmtId="0" fontId="0" fillId="0" borderId="7" xfId="0" applyBorder="1"/>
    <xf numFmtId="0" fontId="0" fillId="0" borderId="26" xfId="0" applyBorder="1"/>
    <xf numFmtId="0" fontId="9" fillId="0" borderId="0" xfId="0" applyFont="1" applyAlignment="1">
      <alignment horizontal="center"/>
    </xf>
    <xf numFmtId="0" fontId="9" fillId="0" borderId="22" xfId="0" applyFont="1" applyBorder="1" applyAlignment="1">
      <alignment horizontal="center"/>
    </xf>
    <xf numFmtId="0" fontId="10" fillId="0" borderId="10" xfId="1" applyFont="1" applyBorder="1" applyAlignment="1"/>
    <xf numFmtId="0" fontId="8" fillId="0" borderId="10" xfId="0" applyFont="1" applyBorder="1"/>
    <xf numFmtId="3" fontId="9" fillId="0" borderId="10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49" fontId="0" fillId="0" borderId="4" xfId="0" applyNumberFormat="1" applyBorder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16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17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30" xfId="0" applyBorder="1"/>
    <xf numFmtId="0" fontId="0" fillId="0" borderId="16" xfId="0" applyBorder="1"/>
    <xf numFmtId="0" fontId="0" fillId="0" borderId="14" xfId="0" applyBorder="1"/>
    <xf numFmtId="0" fontId="0" fillId="0" borderId="16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30" xfId="0" applyBorder="1" applyProtection="1">
      <protection locked="0"/>
    </xf>
    <xf numFmtId="0" fontId="5" fillId="0" borderId="30" xfId="0" applyFont="1" applyBorder="1"/>
    <xf numFmtId="0" fontId="5" fillId="0" borderId="16" xfId="0" applyFont="1" applyBorder="1"/>
    <xf numFmtId="0" fontId="5" fillId="0" borderId="14" xfId="0" applyFont="1" applyBorder="1"/>
    <xf numFmtId="0" fontId="0" fillId="2" borderId="25" xfId="0" applyFill="1" applyBorder="1"/>
    <xf numFmtId="0" fontId="0" fillId="2" borderId="7" xfId="0" applyFill="1" applyBorder="1"/>
    <xf numFmtId="0" fontId="0" fillId="2" borderId="26" xfId="0" applyFill="1" applyBorder="1"/>
    <xf numFmtId="0" fontId="4" fillId="0" borderId="10" xfId="1" applyBorder="1" applyAlignment="1"/>
    <xf numFmtId="0" fontId="0" fillId="0" borderId="10" xfId="0" applyBorder="1"/>
    <xf numFmtId="0" fontId="0" fillId="0" borderId="21" xfId="0" applyBorder="1"/>
    <xf numFmtId="0" fontId="0" fillId="0" borderId="0" xfId="0"/>
    <xf numFmtId="0" fontId="2" fillId="0" borderId="7" xfId="0" applyFont="1" applyBorder="1"/>
    <xf numFmtId="0" fontId="2" fillId="0" borderId="0" xfId="0" applyFont="1"/>
    <xf numFmtId="0" fontId="2" fillId="0" borderId="22" xfId="0" applyFont="1" applyBorder="1"/>
    <xf numFmtId="0" fontId="0" fillId="0" borderId="33" xfId="0" applyBorder="1" applyProtection="1">
      <protection locked="0"/>
    </xf>
    <xf numFmtId="0" fontId="0" fillId="0" borderId="15" xfId="0" applyBorder="1" applyProtection="1">
      <protection locked="0"/>
    </xf>
    <xf numFmtId="0" fontId="2" fillId="0" borderId="2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27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33" xfId="0" applyBorder="1"/>
    <xf numFmtId="0" fontId="0" fillId="0" borderId="19" xfId="0" applyBorder="1"/>
    <xf numFmtId="0" fontId="2" fillId="0" borderId="30" xfId="0" applyFont="1" applyBorder="1"/>
    <xf numFmtId="0" fontId="2" fillId="0" borderId="16" xfId="0" applyFont="1" applyBorder="1"/>
    <xf numFmtId="0" fontId="0" fillId="0" borderId="1" xfId="0" applyBorder="1" applyProtection="1">
      <protection locked="0"/>
    </xf>
    <xf numFmtId="0" fontId="0" fillId="0" borderId="22" xfId="0" applyBorder="1"/>
    <xf numFmtId="0" fontId="0" fillId="0" borderId="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1" fillId="0" borderId="21" xfId="0" applyFont="1" applyBorder="1"/>
    <xf numFmtId="0" fontId="1" fillId="0" borderId="0" xfId="0" applyFont="1"/>
    <xf numFmtId="0" fontId="1" fillId="0" borderId="22" xfId="0" applyFont="1" applyBorder="1"/>
    <xf numFmtId="0" fontId="0" fillId="0" borderId="0" xfId="0" applyAlignment="1">
      <alignment horizontal="center"/>
    </xf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523875</xdr:colOff>
      <xdr:row>1</xdr:row>
      <xdr:rowOff>152400</xdr:rowOff>
    </xdr:from>
    <xdr:to>
      <xdr:col>5</xdr:col>
      <xdr:colOff>1076325</xdr:colOff>
      <xdr:row>3</xdr:row>
      <xdr:rowOff>85725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CFEDF65D-25A5-468A-920A-29043AFEE50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342900"/>
          <a:ext cx="2124075" cy="314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142875</xdr:colOff>
      <xdr:row>1</xdr:row>
      <xdr:rowOff>76200</xdr:rowOff>
    </xdr:from>
    <xdr:to>
      <xdr:col>5</xdr:col>
      <xdr:colOff>685466</xdr:colOff>
      <xdr:row>3</xdr:row>
      <xdr:rowOff>79281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57675" y="266700"/>
          <a:ext cx="542591" cy="384081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kolelederforbundet.no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kolelederforbundet.no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2:F49"/>
  <sheetViews>
    <sheetView showGridLines="0" tabSelected="1" workbookViewId="0">
      <selection activeCell="G9" sqref="G9"/>
    </sheetView>
  </sheetViews>
  <sheetFormatPr baseColWidth="10" defaultRowHeight="14.5" x14ac:dyDescent="0.35"/>
  <cols>
    <col min="1" max="1" width="27.54296875" customWidth="1"/>
    <col min="2" max="2" width="9.26953125" customWidth="1"/>
    <col min="3" max="3" width="8.26953125" customWidth="1"/>
    <col min="4" max="4" width="6.1796875" customWidth="1"/>
    <col min="5" max="5" width="9.1796875" customWidth="1"/>
    <col min="6" max="6" width="18.54296875" customWidth="1"/>
    <col min="7" max="7" width="19.26953125" customWidth="1"/>
    <col min="11" max="11" width="13.54296875" customWidth="1"/>
    <col min="14" max="14" width="13" customWidth="1"/>
  </cols>
  <sheetData>
    <row r="2" spans="1:6" x14ac:dyDescent="0.35">
      <c r="A2" s="30" t="s">
        <v>70</v>
      </c>
      <c r="B2" s="6"/>
      <c r="C2" s="26"/>
      <c r="D2" s="26"/>
      <c r="E2" s="26"/>
      <c r="F2" s="27"/>
    </row>
    <row r="3" spans="1:6" x14ac:dyDescent="0.35">
      <c r="A3" s="31" t="s">
        <v>1</v>
      </c>
      <c r="B3" s="32"/>
      <c r="F3" s="29"/>
    </row>
    <row r="4" spans="1:6" x14ac:dyDescent="0.35">
      <c r="A4" s="70" t="s">
        <v>75</v>
      </c>
      <c r="B4" s="69" t="s">
        <v>74</v>
      </c>
      <c r="F4" s="29"/>
    </row>
    <row r="5" spans="1:6" x14ac:dyDescent="0.35">
      <c r="A5" s="4" t="s">
        <v>29</v>
      </c>
      <c r="B5" s="92"/>
      <c r="C5" s="93"/>
      <c r="D5" s="93"/>
      <c r="E5" s="93"/>
      <c r="F5" s="94"/>
    </row>
    <row r="6" spans="1:6" x14ac:dyDescent="0.35">
      <c r="A6" s="4" t="s">
        <v>4</v>
      </c>
      <c r="B6" s="92"/>
      <c r="C6" s="93"/>
      <c r="D6" s="93"/>
      <c r="E6" s="93"/>
      <c r="F6" s="94"/>
    </row>
    <row r="7" spans="1:6" x14ac:dyDescent="0.35">
      <c r="A7" s="4" t="s">
        <v>5</v>
      </c>
      <c r="B7" s="10"/>
      <c r="C7" s="95"/>
      <c r="D7" s="96"/>
      <c r="E7" s="96"/>
      <c r="F7" s="97"/>
    </row>
    <row r="8" spans="1:6" x14ac:dyDescent="0.35">
      <c r="A8" s="4" t="s">
        <v>6</v>
      </c>
      <c r="B8" s="98"/>
      <c r="C8" s="99"/>
      <c r="D8" s="99"/>
      <c r="E8" s="99"/>
      <c r="F8" s="100"/>
    </row>
    <row r="9" spans="1:6" x14ac:dyDescent="0.35">
      <c r="A9" s="31" t="s">
        <v>2</v>
      </c>
      <c r="B9" s="32"/>
      <c r="C9" s="32"/>
      <c r="F9" s="29"/>
    </row>
    <row r="10" spans="1:6" x14ac:dyDescent="0.35">
      <c r="A10" s="28"/>
      <c r="F10" s="29"/>
    </row>
    <row r="11" spans="1:6" x14ac:dyDescent="0.35">
      <c r="A11" s="5" t="s">
        <v>7</v>
      </c>
      <c r="B11" s="92"/>
      <c r="C11" s="93"/>
      <c r="D11" s="93"/>
      <c r="E11" s="93"/>
      <c r="F11" s="94"/>
    </row>
    <row r="12" spans="1:6" x14ac:dyDescent="0.35">
      <c r="A12" s="101"/>
      <c r="B12" s="102"/>
      <c r="C12" s="102"/>
      <c r="D12" s="102"/>
      <c r="E12" s="102"/>
      <c r="F12" s="103"/>
    </row>
    <row r="13" spans="1:6" x14ac:dyDescent="0.35">
      <c r="A13" s="4" t="s">
        <v>8</v>
      </c>
      <c r="B13" s="92"/>
      <c r="C13" s="93"/>
      <c r="D13" s="93"/>
      <c r="E13" s="93"/>
      <c r="F13" s="94"/>
    </row>
    <row r="14" spans="1:6" x14ac:dyDescent="0.35">
      <c r="A14" s="28"/>
      <c r="F14" s="29"/>
    </row>
    <row r="15" spans="1:6" x14ac:dyDescent="0.35">
      <c r="A15" s="4" t="s">
        <v>23</v>
      </c>
      <c r="B15" s="42"/>
      <c r="C15" s="11"/>
      <c r="F15" s="29"/>
    </row>
    <row r="16" spans="1:6" x14ac:dyDescent="0.35">
      <c r="A16" s="4" t="s">
        <v>30</v>
      </c>
      <c r="B16" s="42"/>
      <c r="C16" s="42"/>
      <c r="F16" s="29"/>
    </row>
    <row r="17" spans="1:6" x14ac:dyDescent="0.35">
      <c r="A17" s="28"/>
      <c r="F17" s="29"/>
    </row>
    <row r="18" spans="1:6" ht="15" thickBot="1" x14ac:dyDescent="0.4">
      <c r="A18" s="31" t="s">
        <v>3</v>
      </c>
      <c r="B18" s="32"/>
      <c r="D18" s="71" t="s">
        <v>68</v>
      </c>
      <c r="F18" s="29"/>
    </row>
    <row r="19" spans="1:6" ht="15" thickBot="1" x14ac:dyDescent="0.4">
      <c r="A19" s="115" t="s">
        <v>38</v>
      </c>
      <c r="B19" s="116"/>
      <c r="C19" s="117"/>
      <c r="D19" s="55"/>
      <c r="E19" s="54" t="s">
        <v>67</v>
      </c>
      <c r="F19" s="60">
        <f>SUM(D19*Dataark!B15)</f>
        <v>0</v>
      </c>
    </row>
    <row r="20" spans="1:6" ht="15" thickBot="1" x14ac:dyDescent="0.4">
      <c r="A20" s="28"/>
      <c r="F20" s="29"/>
    </row>
    <row r="21" spans="1:6" ht="15" thickBot="1" x14ac:dyDescent="0.4">
      <c r="A21" s="36" t="s">
        <v>10</v>
      </c>
      <c r="B21" s="104"/>
      <c r="C21" s="104"/>
      <c r="D21" s="104"/>
      <c r="E21" s="104"/>
      <c r="F21" s="105"/>
    </row>
    <row r="22" spans="1:6" ht="15" thickBot="1" x14ac:dyDescent="0.4">
      <c r="A22" s="28"/>
      <c r="C22" t="s">
        <v>57</v>
      </c>
      <c r="F22" s="29"/>
    </row>
    <row r="23" spans="1:6" ht="15" thickBot="1" x14ac:dyDescent="0.4">
      <c r="A23" s="109" t="s">
        <v>31</v>
      </c>
      <c r="B23" s="110"/>
      <c r="C23" s="111"/>
      <c r="D23" s="14"/>
      <c r="E23" s="52" t="s">
        <v>67</v>
      </c>
      <c r="F23" s="35">
        <f>D23*1</f>
        <v>0</v>
      </c>
    </row>
    <row r="24" spans="1:6" ht="15" thickBot="1" x14ac:dyDescent="0.4">
      <c r="A24" s="28"/>
      <c r="F24" s="29"/>
    </row>
    <row r="25" spans="1:6" ht="15" thickBot="1" x14ac:dyDescent="0.4">
      <c r="A25" s="36" t="s">
        <v>32</v>
      </c>
      <c r="B25" s="112"/>
      <c r="C25" s="112"/>
      <c r="D25" s="112"/>
      <c r="E25" s="112"/>
      <c r="F25" s="113"/>
    </row>
    <row r="26" spans="1:6" x14ac:dyDescent="0.35">
      <c r="A26" s="28"/>
      <c r="F26" s="29"/>
    </row>
    <row r="27" spans="1:6" ht="15" thickBot="1" x14ac:dyDescent="0.4">
      <c r="A27" s="31" t="s">
        <v>11</v>
      </c>
      <c r="B27" s="32"/>
      <c r="F27" s="29"/>
    </row>
    <row r="28" spans="1:6" ht="15" thickBot="1" x14ac:dyDescent="0.4">
      <c r="A28" s="114" t="s">
        <v>39</v>
      </c>
      <c r="B28" s="112"/>
      <c r="C28" s="112"/>
      <c r="D28" s="112"/>
      <c r="E28" s="23" t="s">
        <v>9</v>
      </c>
      <c r="F28" s="38"/>
    </row>
    <row r="29" spans="1:6" ht="15" thickBot="1" x14ac:dyDescent="0.4">
      <c r="A29" s="106"/>
      <c r="B29" s="104"/>
      <c r="C29" s="104"/>
      <c r="D29" s="104"/>
      <c r="E29" s="23" t="s">
        <v>9</v>
      </c>
      <c r="F29" s="38"/>
    </row>
    <row r="30" spans="1:6" ht="15" thickBot="1" x14ac:dyDescent="0.4">
      <c r="A30" s="106"/>
      <c r="B30" s="104"/>
      <c r="C30" s="104"/>
      <c r="D30" s="104"/>
      <c r="E30" s="24" t="s">
        <v>9</v>
      </c>
      <c r="F30" s="37"/>
    </row>
    <row r="31" spans="1:6" ht="15" thickBot="1" x14ac:dyDescent="0.4">
      <c r="A31" s="39" t="s">
        <v>12</v>
      </c>
      <c r="B31" s="15"/>
      <c r="C31" s="15"/>
      <c r="D31" s="15"/>
      <c r="E31" s="24" t="s">
        <v>9</v>
      </c>
      <c r="F31" s="37"/>
    </row>
    <row r="32" spans="1:6" ht="15" thickBot="1" x14ac:dyDescent="0.4">
      <c r="A32" s="39" t="s">
        <v>13</v>
      </c>
      <c r="B32" s="15"/>
      <c r="C32" s="15"/>
      <c r="D32" s="15"/>
      <c r="E32" s="24" t="s">
        <v>9</v>
      </c>
      <c r="F32" s="37"/>
    </row>
    <row r="33" spans="1:6" ht="15" thickBot="1" x14ac:dyDescent="0.4">
      <c r="A33" s="39" t="s">
        <v>14</v>
      </c>
      <c r="B33" s="15"/>
      <c r="C33" s="15"/>
      <c r="D33" s="15"/>
      <c r="E33" s="24" t="s">
        <v>9</v>
      </c>
      <c r="F33" s="37"/>
    </row>
    <row r="34" spans="1:6" ht="15" thickBot="1" x14ac:dyDescent="0.4">
      <c r="A34" s="39" t="s">
        <v>45</v>
      </c>
      <c r="B34" s="15"/>
      <c r="C34" s="15"/>
      <c r="D34" s="15"/>
      <c r="E34" s="24" t="s">
        <v>9</v>
      </c>
      <c r="F34" s="35">
        <f>SUM(F28:F33,F19:F23)</f>
        <v>0</v>
      </c>
    </row>
    <row r="35" spans="1:6" x14ac:dyDescent="0.35">
      <c r="A35" s="72" t="s">
        <v>64</v>
      </c>
      <c r="B35" s="73"/>
      <c r="C35" s="73"/>
      <c r="D35" s="73"/>
      <c r="E35" s="73"/>
      <c r="F35" s="74"/>
    </row>
    <row r="36" spans="1:6" x14ac:dyDescent="0.35">
      <c r="A36" s="43" t="s">
        <v>71</v>
      </c>
      <c r="B36" s="44"/>
      <c r="C36" s="44"/>
      <c r="D36" s="44"/>
      <c r="E36" s="44"/>
      <c r="F36" s="44"/>
    </row>
    <row r="37" spans="1:6" x14ac:dyDescent="0.35">
      <c r="A37" s="45"/>
      <c r="B37" s="45"/>
      <c r="C37" s="45"/>
      <c r="D37" s="45"/>
      <c r="E37" s="45"/>
      <c r="F37" s="44"/>
    </row>
    <row r="38" spans="1:6" ht="15.5" x14ac:dyDescent="0.35">
      <c r="A38" s="59"/>
      <c r="B38" s="59"/>
      <c r="C38" s="59"/>
      <c r="D38" s="59"/>
      <c r="E38" s="45"/>
      <c r="F38" s="44"/>
    </row>
    <row r="39" spans="1:6" ht="15" thickBot="1" x14ac:dyDescent="0.4">
      <c r="A39" s="68" t="s">
        <v>73</v>
      </c>
      <c r="B39" s="46"/>
      <c r="C39" s="46"/>
      <c r="D39" s="46"/>
      <c r="E39" s="46"/>
      <c r="F39" s="44"/>
    </row>
    <row r="40" spans="1:6" ht="15" thickBot="1" x14ac:dyDescent="0.4">
      <c r="A40" s="40" t="s">
        <v>26</v>
      </c>
      <c r="B40" s="107"/>
      <c r="C40" s="108"/>
      <c r="D40" s="89" t="s">
        <v>17</v>
      </c>
      <c r="E40" s="90"/>
      <c r="F40" s="91"/>
    </row>
    <row r="41" spans="1:6" ht="15" thickBot="1" x14ac:dyDescent="0.4">
      <c r="A41" s="41" t="s">
        <v>15</v>
      </c>
      <c r="B41" s="75"/>
      <c r="C41" s="76"/>
      <c r="D41" s="77"/>
      <c r="E41" s="78"/>
      <c r="F41" s="79"/>
    </row>
    <row r="42" spans="1:6" ht="15" thickBot="1" x14ac:dyDescent="0.4">
      <c r="A42" s="28"/>
      <c r="D42" s="80"/>
      <c r="E42" s="81"/>
      <c r="F42" s="82"/>
    </row>
    <row r="43" spans="1:6" ht="15" thickBot="1" x14ac:dyDescent="0.4">
      <c r="A43" s="65" t="s">
        <v>69</v>
      </c>
      <c r="B43" s="66"/>
      <c r="C43" s="66"/>
      <c r="D43" s="66"/>
      <c r="E43" s="66"/>
      <c r="F43" s="29"/>
    </row>
    <row r="44" spans="1:6" ht="15" thickBot="1" x14ac:dyDescent="0.4">
      <c r="A44" s="36" t="s">
        <v>15</v>
      </c>
      <c r="B44" s="75"/>
      <c r="C44" s="76"/>
      <c r="D44" s="89" t="s">
        <v>72</v>
      </c>
      <c r="E44" s="90"/>
      <c r="F44" s="91"/>
    </row>
    <row r="45" spans="1:6" x14ac:dyDescent="0.35">
      <c r="A45" s="28"/>
      <c r="D45" s="77"/>
      <c r="E45" s="78"/>
      <c r="F45" s="79"/>
    </row>
    <row r="46" spans="1:6" ht="15" thickBot="1" x14ac:dyDescent="0.4">
      <c r="A46" s="28"/>
      <c r="D46" s="80"/>
      <c r="E46" s="81"/>
      <c r="F46" s="82"/>
    </row>
    <row r="47" spans="1:6" x14ac:dyDescent="0.35">
      <c r="A47" s="61" t="s">
        <v>18</v>
      </c>
      <c r="B47" s="62" t="s">
        <v>20</v>
      </c>
      <c r="C47" s="62"/>
      <c r="D47" s="63" t="s">
        <v>22</v>
      </c>
      <c r="E47" s="63"/>
      <c r="F47" s="64"/>
    </row>
    <row r="48" spans="1:6" x14ac:dyDescent="0.35">
      <c r="A48" s="65" t="s">
        <v>24</v>
      </c>
      <c r="B48" s="66"/>
      <c r="C48" s="66"/>
      <c r="D48" s="66"/>
      <c r="E48" s="83" t="s">
        <v>28</v>
      </c>
      <c r="F48" s="84"/>
    </row>
    <row r="49" spans="1:6" x14ac:dyDescent="0.35">
      <c r="A49" s="67" t="s">
        <v>19</v>
      </c>
      <c r="B49" s="85" t="s">
        <v>21</v>
      </c>
      <c r="C49" s="86"/>
      <c r="D49" s="86"/>
      <c r="E49" s="87">
        <v>970149406</v>
      </c>
      <c r="F49" s="88"/>
    </row>
  </sheetData>
  <mergeCells count="24">
    <mergeCell ref="D40:F40"/>
    <mergeCell ref="A12:F12"/>
    <mergeCell ref="B13:F13"/>
    <mergeCell ref="B21:F21"/>
    <mergeCell ref="A29:D29"/>
    <mergeCell ref="A30:D30"/>
    <mergeCell ref="B40:C40"/>
    <mergeCell ref="A23:C23"/>
    <mergeCell ref="B25:F25"/>
    <mergeCell ref="A28:D28"/>
    <mergeCell ref="A19:C19"/>
    <mergeCell ref="B5:F5"/>
    <mergeCell ref="B6:F6"/>
    <mergeCell ref="C7:F7"/>
    <mergeCell ref="B8:F8"/>
    <mergeCell ref="B11:F11"/>
    <mergeCell ref="B41:C41"/>
    <mergeCell ref="D41:F42"/>
    <mergeCell ref="E48:F48"/>
    <mergeCell ref="B49:D49"/>
    <mergeCell ref="E49:F49"/>
    <mergeCell ref="D44:F44"/>
    <mergeCell ref="D45:F46"/>
    <mergeCell ref="B44:C44"/>
  </mergeCells>
  <hyperlinks>
    <hyperlink ref="B49" r:id="rId1" xr:uid="{00000000-0004-0000-0000-000000000000}"/>
  </hyperlinks>
  <pageMargins left="0.7" right="0.7" top="0.75" bottom="0.75" header="0.3" footer="0.3"/>
  <pageSetup paperSize="9" fitToWidth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>
    <pageSetUpPr fitToPage="1"/>
  </sheetPr>
  <dimension ref="A2:O68"/>
  <sheetViews>
    <sheetView workbookViewId="0">
      <selection activeCell="J36" sqref="J36"/>
    </sheetView>
  </sheetViews>
  <sheetFormatPr baseColWidth="10" defaultRowHeight="14.5" x14ac:dyDescent="0.35"/>
  <cols>
    <col min="1" max="1" width="19.81640625" customWidth="1"/>
    <col min="2" max="2" width="8.26953125" customWidth="1"/>
    <col min="3" max="3" width="10.453125" customWidth="1"/>
    <col min="4" max="4" width="9.453125" customWidth="1"/>
    <col min="5" max="5" width="2.81640625" bestFit="1" customWidth="1"/>
    <col min="6" max="6" width="25" customWidth="1"/>
    <col min="7" max="7" width="9" customWidth="1"/>
  </cols>
  <sheetData>
    <row r="2" spans="1:15" x14ac:dyDescent="0.35">
      <c r="A2" s="30" t="s">
        <v>0</v>
      </c>
      <c r="B2" s="6"/>
      <c r="C2" s="6"/>
      <c r="D2" s="6"/>
      <c r="E2" s="6"/>
      <c r="F2" s="27"/>
    </row>
    <row r="3" spans="1:15" x14ac:dyDescent="0.35">
      <c r="A3" s="28" t="s">
        <v>1</v>
      </c>
      <c r="F3" s="29"/>
    </row>
    <row r="4" spans="1:15" x14ac:dyDescent="0.35">
      <c r="A4" s="28"/>
      <c r="F4" s="29"/>
    </row>
    <row r="5" spans="1:15" x14ac:dyDescent="0.35">
      <c r="A5" s="4" t="s">
        <v>29</v>
      </c>
      <c r="B5" s="92"/>
      <c r="C5" s="93"/>
      <c r="D5" s="93"/>
      <c r="E5" s="93"/>
      <c r="F5" s="94"/>
      <c r="G5" s="16"/>
      <c r="H5" s="16"/>
      <c r="I5" s="16"/>
      <c r="J5" s="16"/>
      <c r="K5" s="16"/>
      <c r="L5" s="16"/>
      <c r="M5" s="16"/>
      <c r="N5" s="16"/>
      <c r="O5" s="16"/>
    </row>
    <row r="6" spans="1:15" x14ac:dyDescent="0.35">
      <c r="A6" s="4" t="s">
        <v>4</v>
      </c>
      <c r="B6" s="92"/>
      <c r="C6" s="93"/>
      <c r="D6" s="93"/>
      <c r="E6" s="93"/>
      <c r="F6" s="94"/>
      <c r="G6" s="16"/>
      <c r="H6" s="16"/>
      <c r="I6" s="16"/>
      <c r="J6" s="16"/>
      <c r="K6" s="16"/>
      <c r="L6" s="16"/>
      <c r="M6" s="16"/>
      <c r="N6" s="16"/>
      <c r="O6" s="16"/>
    </row>
    <row r="7" spans="1:15" x14ac:dyDescent="0.35">
      <c r="A7" s="4" t="s">
        <v>5</v>
      </c>
      <c r="B7" s="10"/>
      <c r="C7" s="140"/>
      <c r="D7" s="140"/>
      <c r="E7" s="140"/>
      <c r="F7" s="141"/>
      <c r="G7" s="16"/>
      <c r="H7" s="16"/>
      <c r="I7" s="16"/>
      <c r="J7" s="16"/>
      <c r="K7" s="16"/>
      <c r="L7" s="16"/>
      <c r="M7" s="16"/>
      <c r="N7" s="16"/>
      <c r="O7" s="16"/>
    </row>
    <row r="8" spans="1:15" x14ac:dyDescent="0.35">
      <c r="A8" s="4" t="s">
        <v>6</v>
      </c>
      <c r="B8" s="98"/>
      <c r="C8" s="99"/>
      <c r="D8" s="99"/>
      <c r="E8" s="99"/>
      <c r="F8" s="100"/>
      <c r="G8" s="16"/>
      <c r="H8" s="16"/>
      <c r="I8" s="16"/>
      <c r="J8" s="16"/>
      <c r="K8" s="16"/>
      <c r="L8" s="16"/>
      <c r="M8" s="16"/>
      <c r="N8" s="16"/>
      <c r="O8" s="16"/>
    </row>
    <row r="9" spans="1:15" x14ac:dyDescent="0.35">
      <c r="A9" s="123"/>
      <c r="B9" s="124"/>
      <c r="C9" s="124"/>
      <c r="D9" s="124"/>
      <c r="E9" s="124"/>
      <c r="F9" s="139"/>
      <c r="G9" s="16"/>
      <c r="H9" s="16"/>
      <c r="I9" s="16"/>
      <c r="J9" s="16"/>
      <c r="K9" s="16"/>
      <c r="L9" s="16"/>
      <c r="M9" s="16"/>
      <c r="N9" s="16"/>
      <c r="O9" s="16"/>
    </row>
    <row r="10" spans="1:15" x14ac:dyDescent="0.35">
      <c r="A10" s="142" t="s">
        <v>2</v>
      </c>
      <c r="B10" s="143"/>
      <c r="C10" s="143"/>
      <c r="D10" s="143"/>
      <c r="E10" s="143"/>
      <c r="F10" s="144"/>
      <c r="G10" s="16"/>
      <c r="H10" s="16"/>
      <c r="I10" s="16"/>
      <c r="J10" s="16"/>
      <c r="K10" s="16"/>
      <c r="L10" s="16"/>
      <c r="M10" s="16"/>
      <c r="N10" s="16"/>
      <c r="O10" s="16"/>
    </row>
    <row r="11" spans="1:15" x14ac:dyDescent="0.35">
      <c r="A11" s="123"/>
      <c r="B11" s="124"/>
      <c r="C11" s="124"/>
      <c r="D11" s="124"/>
      <c r="E11" s="124"/>
      <c r="F11" s="139"/>
      <c r="G11" s="16"/>
      <c r="H11" s="16"/>
      <c r="I11" s="16"/>
      <c r="J11" s="16"/>
      <c r="K11" s="16"/>
      <c r="L11" s="16"/>
      <c r="M11" s="16"/>
      <c r="N11" s="16"/>
      <c r="O11" s="16"/>
    </row>
    <row r="12" spans="1:15" x14ac:dyDescent="0.35">
      <c r="A12" s="5" t="s">
        <v>7</v>
      </c>
      <c r="B12" s="92"/>
      <c r="C12" s="93"/>
      <c r="D12" s="93"/>
      <c r="E12" s="93"/>
      <c r="F12" s="94"/>
      <c r="G12" s="16"/>
      <c r="H12" s="16"/>
      <c r="I12" s="16"/>
      <c r="J12" s="16"/>
      <c r="K12" s="16"/>
      <c r="L12" s="16"/>
      <c r="M12" s="16"/>
      <c r="N12" s="16"/>
      <c r="O12" s="16"/>
    </row>
    <row r="13" spans="1:15" x14ac:dyDescent="0.35">
      <c r="A13" s="123"/>
      <c r="B13" s="124"/>
      <c r="C13" s="124"/>
      <c r="D13" s="124"/>
      <c r="E13" s="124"/>
      <c r="F13" s="139"/>
      <c r="G13" s="16"/>
      <c r="H13" s="16"/>
      <c r="I13" s="16"/>
      <c r="J13" s="16"/>
      <c r="K13" s="16"/>
      <c r="L13" s="16"/>
      <c r="M13" s="16"/>
      <c r="N13" s="16"/>
      <c r="O13" s="16"/>
    </row>
    <row r="14" spans="1:15" x14ac:dyDescent="0.35">
      <c r="A14" s="4" t="s">
        <v>8</v>
      </c>
      <c r="B14" s="138"/>
      <c r="C14" s="138"/>
      <c r="D14" s="138"/>
      <c r="E14" s="138"/>
      <c r="F14" s="138"/>
      <c r="G14" s="16"/>
      <c r="H14" s="16"/>
      <c r="I14" s="16"/>
      <c r="J14" s="16"/>
      <c r="K14" s="16"/>
      <c r="L14" s="16"/>
      <c r="M14" s="16"/>
      <c r="N14" s="16"/>
      <c r="O14" s="16"/>
    </row>
    <row r="15" spans="1:15" x14ac:dyDescent="0.35">
      <c r="A15" s="123"/>
      <c r="B15" s="124"/>
      <c r="C15" s="124"/>
      <c r="D15" s="124"/>
      <c r="E15" s="124"/>
      <c r="F15" s="139"/>
      <c r="G15" s="16"/>
      <c r="H15" s="16"/>
      <c r="I15" s="16"/>
      <c r="J15" s="16"/>
      <c r="K15" s="16"/>
      <c r="L15" s="16"/>
      <c r="M15" s="16"/>
      <c r="N15" s="16"/>
      <c r="O15" s="16"/>
    </row>
    <row r="16" spans="1:15" x14ac:dyDescent="0.35">
      <c r="A16" s="28"/>
      <c r="F16" s="29"/>
      <c r="G16" s="16"/>
      <c r="H16" s="16"/>
      <c r="I16" s="16"/>
      <c r="J16" s="16"/>
      <c r="K16" s="16"/>
      <c r="L16" s="16"/>
      <c r="M16" s="16"/>
      <c r="N16" s="16"/>
      <c r="O16" s="16"/>
    </row>
    <row r="17" spans="1:15" x14ac:dyDescent="0.35">
      <c r="A17" s="28"/>
      <c r="F17" s="29"/>
      <c r="G17" s="16"/>
      <c r="H17" s="16"/>
      <c r="I17" s="16"/>
      <c r="J17" s="16"/>
      <c r="K17" s="16"/>
      <c r="L17" s="16"/>
      <c r="M17" s="16"/>
      <c r="N17" s="16"/>
      <c r="O17" s="16"/>
    </row>
    <row r="18" spans="1:15" x14ac:dyDescent="0.35">
      <c r="A18" s="28"/>
      <c r="F18" s="29"/>
      <c r="G18" s="16"/>
      <c r="H18" s="16"/>
      <c r="I18" s="16"/>
      <c r="J18" s="16"/>
      <c r="K18" s="16"/>
      <c r="L18" s="16"/>
      <c r="M18" s="16"/>
      <c r="N18" s="16"/>
      <c r="O18" s="16"/>
    </row>
    <row r="19" spans="1:15" x14ac:dyDescent="0.35">
      <c r="A19" s="4" t="s">
        <v>23</v>
      </c>
      <c r="B19" s="11"/>
      <c r="C19" s="12"/>
      <c r="F19" s="29"/>
      <c r="G19" s="16"/>
      <c r="H19" s="16"/>
      <c r="I19" s="16"/>
      <c r="J19" s="16"/>
      <c r="K19" s="16"/>
      <c r="L19" s="16"/>
      <c r="M19" s="16"/>
      <c r="N19" s="16"/>
      <c r="O19" s="16"/>
    </row>
    <row r="20" spans="1:15" x14ac:dyDescent="0.35">
      <c r="A20" s="4" t="s">
        <v>30</v>
      </c>
      <c r="B20" s="11"/>
      <c r="C20" s="13"/>
      <c r="F20" s="29"/>
      <c r="G20" s="16"/>
      <c r="H20" s="16"/>
      <c r="I20" s="16"/>
      <c r="J20" s="16"/>
      <c r="K20" s="16"/>
      <c r="L20" s="16"/>
      <c r="M20" s="16"/>
      <c r="N20" s="16"/>
      <c r="O20" s="16"/>
    </row>
    <row r="21" spans="1:15" x14ac:dyDescent="0.35">
      <c r="A21" s="28"/>
      <c r="B21" s="8"/>
      <c r="C21" s="9"/>
      <c r="F21" s="29"/>
      <c r="G21" s="16"/>
      <c r="H21" s="16"/>
      <c r="I21" s="16"/>
      <c r="J21" s="16"/>
      <c r="K21" s="16"/>
      <c r="L21" s="16"/>
      <c r="M21" s="16"/>
      <c r="N21" s="16"/>
      <c r="O21" s="16"/>
    </row>
    <row r="22" spans="1:15" x14ac:dyDescent="0.35">
      <c r="A22" s="123" t="s">
        <v>3</v>
      </c>
      <c r="B22" s="124"/>
      <c r="F22" s="29"/>
      <c r="G22" s="16"/>
      <c r="H22" s="16"/>
      <c r="I22" s="16"/>
      <c r="J22" s="16"/>
      <c r="K22" s="16"/>
      <c r="L22" s="16"/>
      <c r="M22" s="16"/>
      <c r="N22" s="16"/>
      <c r="O22" s="16"/>
    </row>
    <row r="23" spans="1:15" ht="15" thickBot="1" x14ac:dyDescent="0.4">
      <c r="A23" s="28"/>
      <c r="B23" t="s">
        <v>61</v>
      </c>
      <c r="F23" s="29"/>
      <c r="G23" s="16"/>
      <c r="H23" s="16"/>
      <c r="I23" s="16"/>
      <c r="J23" s="16"/>
      <c r="K23" s="16"/>
      <c r="L23" s="16"/>
      <c r="M23" s="16"/>
      <c r="N23" s="16"/>
      <c r="O23" s="16"/>
    </row>
    <row r="24" spans="1:15" ht="15.75" customHeight="1" thickBot="1" x14ac:dyDescent="0.4">
      <c r="A24" s="132" t="s">
        <v>54</v>
      </c>
      <c r="B24" s="57" t="s">
        <v>34</v>
      </c>
      <c r="C24" s="57" t="s">
        <v>41</v>
      </c>
      <c r="D24" s="57" t="s">
        <v>42</v>
      </c>
      <c r="E24" s="24"/>
      <c r="F24" s="33"/>
      <c r="G24" s="16"/>
      <c r="H24" s="16"/>
      <c r="I24" s="16"/>
      <c r="J24" s="16"/>
      <c r="K24" s="16"/>
      <c r="L24" s="16"/>
      <c r="M24" s="16"/>
      <c r="N24" s="16"/>
      <c r="O24" s="16"/>
    </row>
    <row r="25" spans="1:15" ht="15" thickBot="1" x14ac:dyDescent="0.4">
      <c r="A25" s="133"/>
      <c r="B25" s="18"/>
      <c r="C25" s="18"/>
      <c r="D25" s="18"/>
      <c r="E25" s="56" t="s">
        <v>9</v>
      </c>
      <c r="F25" s="34">
        <f>SUMIF($B$25,"X",Dataark!$B$7)+SUMIF($C$25,"X",Dataark!$B$8)+SUMIF($D$25,"X",Dataark!$B$9)</f>
        <v>0</v>
      </c>
      <c r="G25" s="16"/>
      <c r="H25" s="16"/>
      <c r="I25" s="16"/>
      <c r="J25" s="16"/>
      <c r="K25" s="16"/>
      <c r="L25" s="16"/>
      <c r="M25" s="16"/>
      <c r="N25" s="16"/>
      <c r="O25" s="16"/>
    </row>
    <row r="26" spans="1:15" ht="15.75" customHeight="1" thickBot="1" x14ac:dyDescent="0.4">
      <c r="A26" s="132" t="s">
        <v>55</v>
      </c>
      <c r="B26" s="57" t="s">
        <v>34</v>
      </c>
      <c r="C26" s="57" t="s">
        <v>41</v>
      </c>
      <c r="D26" s="57" t="s">
        <v>42</v>
      </c>
      <c r="E26" s="24"/>
      <c r="F26" s="34"/>
      <c r="G26" s="16"/>
      <c r="H26" s="16"/>
      <c r="I26" s="16"/>
      <c r="J26" s="16"/>
      <c r="K26" s="16"/>
      <c r="L26" s="16"/>
      <c r="M26" s="16"/>
      <c r="N26" s="16"/>
      <c r="O26" s="16"/>
    </row>
    <row r="27" spans="1:15" ht="15" thickBot="1" x14ac:dyDescent="0.4">
      <c r="A27" s="133"/>
      <c r="B27" s="18"/>
      <c r="C27" s="18"/>
      <c r="D27" s="18"/>
      <c r="E27" s="56" t="s">
        <v>9</v>
      </c>
      <c r="F27" s="34">
        <f>SUMIF($B$27,"X",Dataark!$B$7)+SUMIF($C$27,"X",Dataark!$B$8)+SUMIF($D$27,"X",Dataark!$B$9)</f>
        <v>0</v>
      </c>
      <c r="G27" s="16"/>
      <c r="H27" s="16"/>
      <c r="I27" s="16"/>
      <c r="J27" s="16"/>
      <c r="K27" s="16"/>
      <c r="L27" s="16"/>
      <c r="M27" s="16"/>
      <c r="N27" s="16"/>
      <c r="O27" s="16"/>
    </row>
    <row r="28" spans="1:15" ht="16.5" customHeight="1" thickBot="1" x14ac:dyDescent="0.4">
      <c r="A28" s="132" t="s">
        <v>44</v>
      </c>
      <c r="B28" s="57" t="s">
        <v>34</v>
      </c>
      <c r="C28" s="57" t="s">
        <v>41</v>
      </c>
      <c r="D28" s="57" t="s">
        <v>42</v>
      </c>
      <c r="E28" s="24"/>
      <c r="F28" s="34"/>
      <c r="G28" s="16"/>
      <c r="H28" s="16"/>
      <c r="I28" s="16"/>
      <c r="J28" s="16"/>
      <c r="K28" s="16"/>
      <c r="L28" s="16"/>
      <c r="M28" s="16"/>
      <c r="N28" s="16"/>
      <c r="O28" s="16"/>
    </row>
    <row r="29" spans="1:15" ht="30.75" customHeight="1" thickBot="1" x14ac:dyDescent="0.4">
      <c r="A29" s="133"/>
      <c r="B29" s="18"/>
      <c r="C29" s="18"/>
      <c r="D29" s="18"/>
      <c r="E29" s="56" t="s">
        <v>9</v>
      </c>
      <c r="F29" s="34">
        <f>SUMIF($B$29,"X",Dataark!$B$3)+SUMIF($C$29,"X",Dataark!$B$4)+SUMIF($D$29,"X",Dataark!$B$5)</f>
        <v>0</v>
      </c>
      <c r="G29" s="16"/>
      <c r="H29" s="16"/>
      <c r="I29" s="16"/>
      <c r="J29" s="16"/>
      <c r="K29" s="16"/>
      <c r="L29" s="16"/>
      <c r="M29" s="16"/>
      <c r="N29" s="16"/>
      <c r="O29" s="16"/>
    </row>
    <row r="30" spans="1:15" ht="16.5" customHeight="1" thickBot="1" x14ac:dyDescent="0.4">
      <c r="A30" s="132" t="s">
        <v>46</v>
      </c>
      <c r="B30" s="57" t="s">
        <v>34</v>
      </c>
      <c r="C30" s="57" t="s">
        <v>41</v>
      </c>
      <c r="D30" s="57" t="s">
        <v>42</v>
      </c>
      <c r="E30" s="24"/>
      <c r="F30" s="34"/>
      <c r="G30" s="16"/>
      <c r="H30" s="16"/>
      <c r="I30" s="16"/>
      <c r="J30" s="16"/>
      <c r="K30" s="16"/>
      <c r="L30" s="16"/>
      <c r="M30" s="16"/>
      <c r="N30" s="16"/>
      <c r="O30" s="16"/>
    </row>
    <row r="31" spans="1:15" ht="15" thickBot="1" x14ac:dyDescent="0.4">
      <c r="A31" s="133"/>
      <c r="B31" s="18"/>
      <c r="C31" s="18"/>
      <c r="D31" s="18"/>
      <c r="E31" s="56" t="s">
        <v>9</v>
      </c>
      <c r="F31" s="34">
        <f>SUMIF($B$31,"X",Dataark!$B$11)+SUMIF($C$31,"X",Dataark!$B$12)+SUMIF($D$31,"X",Dataark!$B$13)</f>
        <v>0</v>
      </c>
      <c r="G31" s="16"/>
      <c r="H31" s="16"/>
      <c r="I31" s="16"/>
      <c r="J31" s="16"/>
      <c r="K31" s="16"/>
      <c r="L31" s="16"/>
      <c r="M31" s="16"/>
      <c r="N31" s="16"/>
      <c r="O31" s="16"/>
    </row>
    <row r="32" spans="1:15" ht="15" thickBot="1" x14ac:dyDescent="0.4">
      <c r="A32" s="109" t="s">
        <v>65</v>
      </c>
      <c r="B32" s="110"/>
      <c r="C32" s="110"/>
      <c r="D32" s="111"/>
      <c r="E32" s="56" t="s">
        <v>9</v>
      </c>
      <c r="F32" s="35">
        <v>0</v>
      </c>
      <c r="G32" s="16"/>
      <c r="H32" s="16"/>
      <c r="I32" s="16"/>
      <c r="J32" s="16"/>
      <c r="K32" s="16"/>
      <c r="L32" s="16"/>
      <c r="M32" s="16"/>
      <c r="N32" s="16"/>
      <c r="O32" s="16"/>
    </row>
    <row r="33" spans="1:15" ht="15" thickBot="1" x14ac:dyDescent="0.4">
      <c r="A33" s="136" t="s">
        <v>60</v>
      </c>
      <c r="B33" s="137"/>
      <c r="C33" s="137"/>
      <c r="D33" s="137"/>
      <c r="E33" s="137"/>
      <c r="F33" s="127"/>
      <c r="G33" s="16"/>
      <c r="H33" s="16"/>
      <c r="I33" s="16"/>
      <c r="J33" s="16"/>
      <c r="K33" s="16"/>
      <c r="L33" s="16"/>
      <c r="M33" s="16"/>
      <c r="N33" s="16"/>
      <c r="O33" s="16"/>
    </row>
    <row r="34" spans="1:15" ht="15" thickBot="1" x14ac:dyDescent="0.4">
      <c r="A34" s="134" t="s">
        <v>53</v>
      </c>
      <c r="B34" s="78"/>
      <c r="C34" s="135"/>
      <c r="D34" s="14"/>
      <c r="E34" s="56" t="s">
        <v>9</v>
      </c>
      <c r="F34" s="35">
        <f>D34*Dataark!B27</f>
        <v>0</v>
      </c>
      <c r="G34" s="16"/>
      <c r="H34" s="16"/>
      <c r="I34" s="16"/>
      <c r="J34" s="16"/>
      <c r="K34" s="16"/>
      <c r="L34" s="16"/>
      <c r="M34" s="16"/>
      <c r="N34" s="16"/>
      <c r="O34" s="16"/>
    </row>
    <row r="35" spans="1:15" x14ac:dyDescent="0.35">
      <c r="A35" s="134"/>
      <c r="B35" s="78"/>
      <c r="C35" s="78"/>
      <c r="D35" s="22"/>
      <c r="E35" s="16"/>
      <c r="F35" s="29"/>
      <c r="G35" s="16"/>
      <c r="H35" s="16"/>
      <c r="I35" s="16"/>
      <c r="J35" s="16"/>
      <c r="K35" s="16"/>
      <c r="L35" s="16"/>
      <c r="M35" s="16"/>
      <c r="N35" s="16"/>
      <c r="O35" s="16"/>
    </row>
    <row r="36" spans="1:15" ht="15" thickBot="1" x14ac:dyDescent="0.4">
      <c r="A36" s="130" t="s">
        <v>59</v>
      </c>
      <c r="B36" s="131"/>
      <c r="C36" s="131"/>
      <c r="D36" s="131"/>
      <c r="E36" s="131"/>
      <c r="F36" s="29"/>
      <c r="G36" s="16"/>
      <c r="H36" s="16"/>
      <c r="I36" s="16"/>
      <c r="J36" s="16"/>
      <c r="K36" s="16"/>
      <c r="L36" s="16"/>
      <c r="M36" s="16"/>
      <c r="N36" s="16"/>
      <c r="O36" s="16"/>
    </row>
    <row r="37" spans="1:15" ht="15" thickBot="1" x14ac:dyDescent="0.4">
      <c r="A37" s="109" t="s">
        <v>38</v>
      </c>
      <c r="B37" s="110"/>
      <c r="C37" s="111"/>
      <c r="D37" s="14"/>
      <c r="E37" s="48" t="s">
        <v>9</v>
      </c>
      <c r="F37" s="58">
        <f>SUM(D37*Dataark!B15)</f>
        <v>0</v>
      </c>
      <c r="G37" s="16"/>
      <c r="H37" s="16"/>
      <c r="I37" s="16"/>
      <c r="J37" s="16"/>
      <c r="K37" s="16"/>
      <c r="L37" s="16"/>
      <c r="M37" s="16"/>
      <c r="N37" s="16"/>
      <c r="O37" s="16"/>
    </row>
    <row r="38" spans="1:15" ht="15" thickBot="1" x14ac:dyDescent="0.4">
      <c r="A38" s="28"/>
      <c r="F38" s="29"/>
      <c r="G38" s="16"/>
      <c r="H38" s="16"/>
      <c r="I38" s="16"/>
      <c r="J38" s="16"/>
      <c r="K38" s="16"/>
      <c r="L38" s="16"/>
      <c r="M38" s="16"/>
      <c r="N38" s="16"/>
      <c r="O38" s="16"/>
    </row>
    <row r="39" spans="1:15" ht="15" thickBot="1" x14ac:dyDescent="0.4">
      <c r="A39" s="36" t="s">
        <v>10</v>
      </c>
      <c r="B39" s="104"/>
      <c r="C39" s="104"/>
      <c r="D39" s="104"/>
      <c r="E39" s="104"/>
      <c r="F39" s="105"/>
      <c r="G39" s="16"/>
      <c r="H39" s="16"/>
      <c r="I39" s="16"/>
      <c r="J39" s="16"/>
      <c r="K39" s="16"/>
      <c r="L39" s="16"/>
      <c r="M39" s="16"/>
      <c r="N39" s="16"/>
      <c r="O39" s="16"/>
    </row>
    <row r="40" spans="1:15" ht="15" thickBot="1" x14ac:dyDescent="0.4">
      <c r="A40" s="41"/>
      <c r="B40" s="1"/>
      <c r="C40" s="125" t="s">
        <v>66</v>
      </c>
      <c r="D40" s="126"/>
      <c r="E40" s="125"/>
      <c r="F40" s="127"/>
      <c r="G40" s="16"/>
      <c r="H40" s="16"/>
      <c r="I40" s="16"/>
      <c r="J40" s="16"/>
      <c r="K40" s="16"/>
      <c r="L40" s="16"/>
      <c r="M40" s="16"/>
      <c r="N40" s="16"/>
      <c r="O40" s="16"/>
    </row>
    <row r="41" spans="1:15" ht="15" thickBot="1" x14ac:dyDescent="0.4">
      <c r="A41" s="109" t="s">
        <v>31</v>
      </c>
      <c r="B41" s="110"/>
      <c r="C41" s="111"/>
      <c r="D41" s="14"/>
      <c r="E41" s="56" t="s">
        <v>9</v>
      </c>
      <c r="F41" s="35">
        <f>D41*1</f>
        <v>0</v>
      </c>
      <c r="G41" s="16"/>
      <c r="H41" s="16"/>
      <c r="I41" s="16"/>
      <c r="J41" s="16"/>
      <c r="K41" s="16"/>
      <c r="L41" s="16"/>
      <c r="M41" s="16"/>
      <c r="N41" s="16"/>
      <c r="O41" s="16"/>
    </row>
    <row r="42" spans="1:15" ht="15" thickBot="1" x14ac:dyDescent="0.4">
      <c r="A42" s="28"/>
      <c r="F42" s="29"/>
      <c r="G42" s="16"/>
      <c r="H42" s="16"/>
      <c r="I42" s="16"/>
      <c r="J42" s="16"/>
      <c r="K42" s="16"/>
      <c r="L42" s="16"/>
      <c r="M42" s="16"/>
      <c r="N42" s="16"/>
      <c r="O42" s="16"/>
    </row>
    <row r="43" spans="1:15" ht="15" thickBot="1" x14ac:dyDescent="0.4">
      <c r="A43" s="36" t="s">
        <v>32</v>
      </c>
      <c r="B43" s="15"/>
      <c r="C43" s="15"/>
      <c r="D43" s="15"/>
      <c r="E43" s="15"/>
      <c r="F43" s="37"/>
      <c r="G43" s="16"/>
      <c r="H43" s="16"/>
      <c r="I43" s="16"/>
      <c r="J43" s="16"/>
      <c r="K43" s="16"/>
      <c r="L43" s="16"/>
      <c r="M43" s="16"/>
      <c r="N43" s="16"/>
      <c r="O43" s="16"/>
    </row>
    <row r="44" spans="1:15" ht="15" thickBot="1" x14ac:dyDescent="0.4">
      <c r="A44" s="36"/>
      <c r="B44" s="2"/>
      <c r="C44" s="2"/>
      <c r="D44" s="2"/>
      <c r="E44" s="2"/>
      <c r="F44" s="35"/>
      <c r="G44" s="16"/>
      <c r="H44" s="16"/>
      <c r="I44" s="16"/>
      <c r="J44" s="16"/>
      <c r="K44" s="16"/>
      <c r="L44" s="16"/>
      <c r="M44" s="16"/>
      <c r="N44" s="16"/>
      <c r="O44" s="16"/>
    </row>
    <row r="45" spans="1:15" x14ac:dyDescent="0.35">
      <c r="A45" s="28" t="s">
        <v>11</v>
      </c>
      <c r="F45" s="29"/>
      <c r="G45" s="16"/>
      <c r="H45" s="16"/>
      <c r="I45" s="16"/>
      <c r="J45" s="16"/>
      <c r="K45" s="16"/>
      <c r="L45" s="16"/>
      <c r="M45" s="16"/>
      <c r="N45" s="16"/>
      <c r="O45" s="16"/>
    </row>
    <row r="46" spans="1:15" ht="15" thickBot="1" x14ac:dyDescent="0.4">
      <c r="A46" s="28"/>
      <c r="F46" s="29"/>
      <c r="G46" s="16"/>
      <c r="H46" s="16"/>
      <c r="I46" s="16"/>
      <c r="J46" s="16"/>
      <c r="K46" s="16"/>
      <c r="L46" s="16"/>
      <c r="M46" s="16"/>
      <c r="N46" s="16"/>
      <c r="O46" s="16"/>
    </row>
    <row r="47" spans="1:15" ht="15" thickBot="1" x14ac:dyDescent="0.4">
      <c r="A47" s="128" t="s">
        <v>39</v>
      </c>
      <c r="B47" s="129"/>
      <c r="C47" s="129"/>
      <c r="D47" s="129"/>
      <c r="E47" s="23" t="s">
        <v>9</v>
      </c>
      <c r="F47" s="38"/>
      <c r="G47" s="16"/>
      <c r="H47" s="16"/>
      <c r="I47" s="16"/>
      <c r="J47" s="16"/>
      <c r="K47" s="16"/>
      <c r="L47" s="16"/>
      <c r="M47" s="16"/>
      <c r="N47" s="16"/>
      <c r="O47" s="16"/>
    </row>
    <row r="48" spans="1:15" ht="15" thickBot="1" x14ac:dyDescent="0.4">
      <c r="A48" s="106"/>
      <c r="B48" s="104"/>
      <c r="C48" s="104"/>
      <c r="D48" s="104"/>
      <c r="E48" s="23" t="s">
        <v>9</v>
      </c>
      <c r="F48" s="38"/>
      <c r="G48" s="16"/>
      <c r="H48" s="16"/>
      <c r="I48" s="16"/>
      <c r="J48" s="16"/>
      <c r="K48" s="16"/>
      <c r="L48" s="16"/>
      <c r="M48" s="16"/>
      <c r="N48" s="16"/>
      <c r="O48" s="16"/>
    </row>
    <row r="49" spans="1:15" ht="15" thickBot="1" x14ac:dyDescent="0.4">
      <c r="A49" s="106"/>
      <c r="B49" s="104"/>
      <c r="C49" s="104"/>
      <c r="D49" s="104"/>
      <c r="E49" s="24" t="s">
        <v>9</v>
      </c>
      <c r="F49" s="37"/>
      <c r="G49" s="16"/>
      <c r="H49" s="16"/>
      <c r="I49" s="16"/>
      <c r="J49" s="16"/>
      <c r="K49" s="16"/>
      <c r="L49" s="16"/>
      <c r="M49" s="16"/>
      <c r="N49" s="16"/>
      <c r="O49" s="16"/>
    </row>
    <row r="50" spans="1:15" ht="15" thickBot="1" x14ac:dyDescent="0.4">
      <c r="A50" s="39" t="s">
        <v>12</v>
      </c>
      <c r="B50" s="15"/>
      <c r="C50" s="15"/>
      <c r="D50" s="15"/>
      <c r="E50" s="24" t="s">
        <v>9</v>
      </c>
      <c r="F50" s="37"/>
      <c r="G50" s="16"/>
      <c r="H50" s="16"/>
      <c r="I50" s="16"/>
      <c r="J50" s="16"/>
      <c r="K50" s="16"/>
      <c r="L50" s="16"/>
      <c r="M50" s="16"/>
      <c r="N50" s="16"/>
      <c r="O50" s="16"/>
    </row>
    <row r="51" spans="1:15" ht="15" thickBot="1" x14ac:dyDescent="0.4">
      <c r="A51" s="39" t="s">
        <v>13</v>
      </c>
      <c r="B51" s="15"/>
      <c r="C51" s="15"/>
      <c r="D51" s="15"/>
      <c r="E51" s="24" t="s">
        <v>9</v>
      </c>
      <c r="F51" s="37"/>
      <c r="G51" s="16"/>
      <c r="H51" s="16"/>
      <c r="I51" s="16"/>
      <c r="J51" s="16"/>
      <c r="K51" s="16"/>
      <c r="L51" s="16"/>
      <c r="M51" s="16"/>
      <c r="N51" s="16"/>
      <c r="O51" s="16"/>
    </row>
    <row r="52" spans="1:15" ht="15" thickBot="1" x14ac:dyDescent="0.4">
      <c r="A52" s="39" t="s">
        <v>14</v>
      </c>
      <c r="B52" s="15"/>
      <c r="C52" s="15"/>
      <c r="D52" s="15"/>
      <c r="E52" s="24" t="s">
        <v>9</v>
      </c>
      <c r="F52" s="37"/>
      <c r="G52" s="16"/>
      <c r="H52" s="16"/>
      <c r="I52" s="16"/>
      <c r="J52" s="16"/>
      <c r="K52" s="16"/>
      <c r="L52" s="16"/>
      <c r="M52" s="16"/>
      <c r="N52" s="16"/>
      <c r="O52" s="16"/>
    </row>
    <row r="53" spans="1:15" ht="15" thickBot="1" x14ac:dyDescent="0.4">
      <c r="A53" s="39" t="s">
        <v>45</v>
      </c>
      <c r="B53" s="15"/>
      <c r="C53" s="15"/>
      <c r="D53" s="15"/>
      <c r="E53" s="24" t="s">
        <v>9</v>
      </c>
      <c r="F53" s="35">
        <f>SUM(F47:F52,F25:F41)</f>
        <v>0</v>
      </c>
      <c r="G53" s="16"/>
      <c r="H53" s="16"/>
      <c r="I53" s="16"/>
      <c r="J53" s="16"/>
      <c r="K53" s="16"/>
      <c r="L53" s="16"/>
      <c r="M53" s="16"/>
      <c r="N53" s="16"/>
      <c r="O53" s="16"/>
    </row>
    <row r="54" spans="1:15" x14ac:dyDescent="0.35">
      <c r="A54" s="43" t="s">
        <v>63</v>
      </c>
      <c r="B54" s="44"/>
      <c r="C54" s="44"/>
      <c r="D54" s="44"/>
      <c r="E54" s="44"/>
      <c r="F54" s="47"/>
      <c r="G54" s="16"/>
      <c r="H54" s="16"/>
      <c r="I54" s="16"/>
      <c r="J54" s="16"/>
      <c r="K54" s="16"/>
      <c r="L54" s="16"/>
      <c r="M54" s="16"/>
      <c r="N54" s="16"/>
      <c r="O54" s="16"/>
    </row>
    <row r="55" spans="1:15" x14ac:dyDescent="0.35">
      <c r="A55" s="43" t="s">
        <v>27</v>
      </c>
      <c r="B55" s="44"/>
      <c r="C55" s="44"/>
      <c r="D55" s="44"/>
      <c r="E55" s="44"/>
      <c r="F55" s="47"/>
      <c r="G55" s="16"/>
      <c r="H55" s="16"/>
      <c r="I55" s="16"/>
      <c r="J55" s="16"/>
      <c r="K55" s="16"/>
      <c r="L55" s="16"/>
      <c r="M55" s="16"/>
      <c r="N55" s="16"/>
      <c r="O55" s="16"/>
    </row>
    <row r="56" spans="1:15" ht="15" thickBot="1" x14ac:dyDescent="0.4">
      <c r="A56" s="118" t="s">
        <v>62</v>
      </c>
      <c r="B56" s="119"/>
      <c r="C56" s="119"/>
      <c r="D56" s="119"/>
      <c r="E56" s="119"/>
      <c r="F56" s="120"/>
      <c r="G56" s="16"/>
      <c r="H56" s="16"/>
      <c r="I56" s="16"/>
      <c r="J56" s="16"/>
      <c r="K56" s="16"/>
      <c r="L56" s="16"/>
      <c r="M56" s="16"/>
      <c r="N56" s="16"/>
      <c r="O56" s="16"/>
    </row>
    <row r="57" spans="1:15" ht="15" thickBot="1" x14ac:dyDescent="0.4">
      <c r="A57" s="40" t="s">
        <v>26</v>
      </c>
      <c r="B57" s="107"/>
      <c r="C57" s="108"/>
      <c r="D57" s="89" t="s">
        <v>17</v>
      </c>
      <c r="E57" s="90"/>
      <c r="F57" s="91"/>
      <c r="G57" s="16"/>
      <c r="H57" s="16"/>
      <c r="I57" s="16"/>
      <c r="J57" s="16"/>
      <c r="K57" s="16"/>
      <c r="L57" s="16"/>
      <c r="M57" s="16"/>
      <c r="N57" s="16"/>
      <c r="O57" s="16"/>
    </row>
    <row r="58" spans="1:15" ht="15" thickBot="1" x14ac:dyDescent="0.4">
      <c r="A58" s="41" t="s">
        <v>15</v>
      </c>
      <c r="B58" s="75"/>
      <c r="C58" s="76"/>
      <c r="D58" s="77"/>
      <c r="E58" s="78"/>
      <c r="F58" s="79"/>
      <c r="G58" s="16"/>
      <c r="H58" s="16"/>
      <c r="I58" s="16"/>
      <c r="J58" s="16"/>
      <c r="K58" s="16"/>
      <c r="L58" s="16"/>
      <c r="M58" s="16"/>
      <c r="N58" s="16"/>
      <c r="O58" s="16"/>
    </row>
    <row r="59" spans="1:15" ht="15" thickBot="1" x14ac:dyDescent="0.4">
      <c r="A59" s="28"/>
      <c r="D59" s="80"/>
      <c r="E59" s="81"/>
      <c r="F59" s="82"/>
      <c r="G59" s="16"/>
      <c r="H59" s="16"/>
      <c r="I59" s="16"/>
      <c r="J59" s="16"/>
      <c r="K59" s="16"/>
      <c r="L59" s="16"/>
      <c r="M59" s="16"/>
      <c r="N59" s="16"/>
      <c r="O59" s="16"/>
    </row>
    <row r="60" spans="1:15" x14ac:dyDescent="0.35">
      <c r="A60" s="28" t="s">
        <v>58</v>
      </c>
      <c r="F60" s="29"/>
      <c r="G60" s="16"/>
      <c r="H60" s="16"/>
      <c r="I60" s="16"/>
      <c r="J60" s="16"/>
      <c r="K60" s="16"/>
      <c r="L60" s="16"/>
      <c r="M60" s="16"/>
      <c r="N60" s="16"/>
      <c r="O60" s="16"/>
    </row>
    <row r="61" spans="1:15" ht="15" thickBot="1" x14ac:dyDescent="0.4">
      <c r="A61" s="28"/>
      <c r="F61" s="29"/>
      <c r="G61" s="16"/>
      <c r="H61" s="16"/>
      <c r="I61" s="16"/>
      <c r="J61" s="16"/>
      <c r="K61" s="16"/>
      <c r="L61" s="16"/>
      <c r="M61" s="16"/>
      <c r="N61" s="16"/>
      <c r="O61" s="16"/>
    </row>
    <row r="62" spans="1:15" ht="15" thickBot="1" x14ac:dyDescent="0.4">
      <c r="A62" s="36" t="s">
        <v>15</v>
      </c>
      <c r="B62" s="75"/>
      <c r="C62" s="76"/>
      <c r="D62" s="89" t="s">
        <v>16</v>
      </c>
      <c r="E62" s="90"/>
      <c r="F62" s="91"/>
      <c r="G62" s="16"/>
      <c r="H62" s="16"/>
      <c r="I62" s="16"/>
      <c r="J62" s="16"/>
      <c r="K62" s="16"/>
      <c r="L62" s="16"/>
      <c r="M62" s="16"/>
      <c r="N62" s="16"/>
      <c r="O62" s="16"/>
    </row>
    <row r="63" spans="1:15" x14ac:dyDescent="0.35">
      <c r="A63" s="28"/>
      <c r="D63" s="77"/>
      <c r="E63" s="78"/>
      <c r="F63" s="79"/>
      <c r="G63" s="16"/>
      <c r="H63" s="16"/>
      <c r="I63" s="16"/>
      <c r="J63" s="16"/>
      <c r="K63" s="16"/>
      <c r="L63" s="16"/>
      <c r="M63" s="16"/>
      <c r="N63" s="16"/>
      <c r="O63" s="16"/>
    </row>
    <row r="64" spans="1:15" ht="15" thickBot="1" x14ac:dyDescent="0.4">
      <c r="A64" s="28"/>
      <c r="D64" s="80"/>
      <c r="E64" s="81"/>
      <c r="F64" s="82"/>
      <c r="G64" s="25"/>
      <c r="H64" s="16"/>
      <c r="I64" s="16"/>
      <c r="J64" s="16"/>
      <c r="K64" s="16"/>
      <c r="L64" s="16"/>
      <c r="M64" s="16"/>
      <c r="N64" s="16"/>
      <c r="O64" s="16"/>
    </row>
    <row r="65" spans="1:15" x14ac:dyDescent="0.35">
      <c r="A65" s="28"/>
      <c r="F65" s="29"/>
      <c r="G65" s="16"/>
      <c r="H65" s="16"/>
      <c r="I65" s="16"/>
      <c r="J65" s="16"/>
      <c r="K65" s="16"/>
      <c r="L65" s="16"/>
      <c r="M65" s="16"/>
      <c r="N65" s="16"/>
      <c r="O65" s="16"/>
    </row>
    <row r="66" spans="1:15" x14ac:dyDescent="0.35">
      <c r="A66" s="53" t="s">
        <v>18</v>
      </c>
      <c r="B66" s="26" t="s">
        <v>20</v>
      </c>
      <c r="C66" s="26"/>
      <c r="D66" s="6" t="s">
        <v>22</v>
      </c>
      <c r="E66" s="6"/>
      <c r="F66" s="7"/>
      <c r="G66" s="16"/>
      <c r="H66" s="16"/>
      <c r="I66" s="16"/>
      <c r="J66" s="16"/>
      <c r="K66" s="16"/>
      <c r="L66" s="16"/>
      <c r="M66" s="16"/>
      <c r="N66" s="16"/>
      <c r="O66" s="16"/>
    </row>
    <row r="67" spans="1:15" x14ac:dyDescent="0.35">
      <c r="A67" s="28" t="s">
        <v>24</v>
      </c>
      <c r="B67" t="s">
        <v>25</v>
      </c>
      <c r="F67" s="50"/>
      <c r="G67" s="16"/>
      <c r="H67" s="16"/>
      <c r="I67" s="16"/>
      <c r="J67" s="16"/>
      <c r="K67" s="16"/>
      <c r="L67" s="16"/>
      <c r="M67" s="16"/>
      <c r="N67" s="16"/>
      <c r="O67" s="16"/>
    </row>
    <row r="68" spans="1:15" x14ac:dyDescent="0.35">
      <c r="A68" s="3" t="s">
        <v>19</v>
      </c>
      <c r="B68" s="121" t="s">
        <v>21</v>
      </c>
      <c r="C68" s="122"/>
      <c r="D68" s="122"/>
      <c r="E68" s="51"/>
      <c r="F68" s="49"/>
      <c r="G68" s="16"/>
      <c r="H68" s="16"/>
      <c r="I68" s="16"/>
      <c r="J68" s="16"/>
      <c r="K68" s="16"/>
      <c r="L68" s="16"/>
      <c r="M68" s="16"/>
      <c r="N68" s="16"/>
      <c r="O68" s="16"/>
    </row>
  </sheetData>
  <dataConsolidate/>
  <mergeCells count="37">
    <mergeCell ref="A26:A27"/>
    <mergeCell ref="B5:F5"/>
    <mergeCell ref="B6:F6"/>
    <mergeCell ref="B12:F12"/>
    <mergeCell ref="B14:F14"/>
    <mergeCell ref="A15:F15"/>
    <mergeCell ref="C7:F7"/>
    <mergeCell ref="B8:F8"/>
    <mergeCell ref="A9:F9"/>
    <mergeCell ref="A10:F10"/>
    <mergeCell ref="A11:F11"/>
    <mergeCell ref="A13:F13"/>
    <mergeCell ref="B62:C62"/>
    <mergeCell ref="D63:F64"/>
    <mergeCell ref="D62:F62"/>
    <mergeCell ref="B68:D68"/>
    <mergeCell ref="A22:B22"/>
    <mergeCell ref="C40:F40"/>
    <mergeCell ref="A47:D47"/>
    <mergeCell ref="A37:C37"/>
    <mergeCell ref="A36:E36"/>
    <mergeCell ref="A24:A25"/>
    <mergeCell ref="A28:A29"/>
    <mergeCell ref="A30:A31"/>
    <mergeCell ref="A35:C35"/>
    <mergeCell ref="A32:D32"/>
    <mergeCell ref="A34:C34"/>
    <mergeCell ref="A33:F33"/>
    <mergeCell ref="B39:F39"/>
    <mergeCell ref="B57:C57"/>
    <mergeCell ref="B58:C58"/>
    <mergeCell ref="D57:F57"/>
    <mergeCell ref="D58:F59"/>
    <mergeCell ref="A48:D48"/>
    <mergeCell ref="A49:D49"/>
    <mergeCell ref="A56:F56"/>
    <mergeCell ref="A41:C41"/>
  </mergeCells>
  <hyperlinks>
    <hyperlink ref="B68" r:id="rId1" xr:uid="{00000000-0004-0000-0100-000000000000}"/>
  </hyperlinks>
  <pageMargins left="0.7" right="0.7" top="0.75" bottom="0.75" header="0.3" footer="0.3"/>
  <pageSetup paperSize="9" scale="71" fitToWidth="0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custom" allowBlank="1" showErrorMessage="1" errorTitle="ADVARSEL!" error="Du kan ikke velge både diett med overnatting, og diett uten overnatting" xr:uid="{00000000-0002-0000-0100-000000000000}">
          <x14:formula1>
            <xm:f>IF(D25="X",Dataark!B22="USANN")</xm:f>
          </x14:formula1>
          <xm:sqref>D29</xm:sqref>
        </x14:dataValidation>
        <x14:dataValidation type="custom" allowBlank="1" showErrorMessage="1" errorTitle="ADVARSEL" error="Du kan ikke velge både diett med overnatting, og diett uten overnatting" xr:uid="{00000000-0002-0000-0100-000001000000}">
          <x14:formula1>
            <xm:f>IF(C25="X",Dataark!B23="USANN")</xm:f>
          </x14:formula1>
          <xm:sqref>C29</xm:sqref>
        </x14:dataValidation>
        <x14:dataValidation type="custom" allowBlank="1" showErrorMessage="1" errorTitle="ADVARSEL" error="Du kan ikke velge både diett med overnatting, og diett uten overnatting" xr:uid="{00000000-0002-0000-0100-000002000000}">
          <x14:formula1>
            <xm:f>IF(B25="X",Dataark!B24="USANN")</xm:f>
          </x14:formula1>
          <xm:sqref>B29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1:D27"/>
  <sheetViews>
    <sheetView workbookViewId="0">
      <selection activeCell="B16" sqref="B16"/>
    </sheetView>
  </sheetViews>
  <sheetFormatPr baseColWidth="10" defaultRowHeight="14.5" x14ac:dyDescent="0.35"/>
  <cols>
    <col min="1" max="1" width="65.26953125" bestFit="1" customWidth="1"/>
  </cols>
  <sheetData>
    <row r="1" spans="1:2" x14ac:dyDescent="0.35">
      <c r="A1" s="145" t="s">
        <v>33</v>
      </c>
      <c r="B1" s="145"/>
    </row>
    <row r="2" spans="1:2" ht="15" thickBot="1" x14ac:dyDescent="0.4">
      <c r="A2" s="17" t="s">
        <v>44</v>
      </c>
      <c r="B2" s="1">
        <v>280</v>
      </c>
    </row>
    <row r="3" spans="1:2" x14ac:dyDescent="0.35">
      <c r="A3" t="s">
        <v>35</v>
      </c>
      <c r="B3">
        <f>289*20%</f>
        <v>57.800000000000004</v>
      </c>
    </row>
    <row r="4" spans="1:2" x14ac:dyDescent="0.35">
      <c r="A4" t="s">
        <v>36</v>
      </c>
      <c r="B4">
        <f>289*30%</f>
        <v>86.7</v>
      </c>
    </row>
    <row r="5" spans="1:2" x14ac:dyDescent="0.35">
      <c r="A5" t="s">
        <v>37</v>
      </c>
      <c r="B5">
        <f>289*50%</f>
        <v>144.5</v>
      </c>
    </row>
    <row r="6" spans="1:2" ht="15" thickBot="1" x14ac:dyDescent="0.4">
      <c r="A6" s="17" t="s">
        <v>43</v>
      </c>
      <c r="B6" s="1">
        <v>710</v>
      </c>
    </row>
    <row r="7" spans="1:2" x14ac:dyDescent="0.35">
      <c r="A7" t="s">
        <v>35</v>
      </c>
      <c r="B7">
        <f>733*20%</f>
        <v>146.6</v>
      </c>
    </row>
    <row r="8" spans="1:2" x14ac:dyDescent="0.35">
      <c r="A8" t="s">
        <v>36</v>
      </c>
      <c r="B8">
        <f>733*30%</f>
        <v>219.9</v>
      </c>
    </row>
    <row r="9" spans="1:2" x14ac:dyDescent="0.35">
      <c r="A9" t="s">
        <v>37</v>
      </c>
      <c r="B9">
        <f>733*50%</f>
        <v>366.5</v>
      </c>
    </row>
    <row r="10" spans="1:2" ht="15" thickBot="1" x14ac:dyDescent="0.4">
      <c r="A10" s="17" t="s">
        <v>46</v>
      </c>
      <c r="B10" s="1">
        <v>520</v>
      </c>
    </row>
    <row r="11" spans="1:2" x14ac:dyDescent="0.35">
      <c r="A11" t="s">
        <v>35</v>
      </c>
      <c r="B11">
        <f>537*20%</f>
        <v>107.4</v>
      </c>
    </row>
    <row r="12" spans="1:2" x14ac:dyDescent="0.35">
      <c r="A12" t="s">
        <v>36</v>
      </c>
      <c r="B12">
        <f>537*30%</f>
        <v>161.1</v>
      </c>
    </row>
    <row r="13" spans="1:2" x14ac:dyDescent="0.35">
      <c r="A13" t="s">
        <v>37</v>
      </c>
      <c r="B13">
        <f>537*50%</f>
        <v>268.5</v>
      </c>
    </row>
    <row r="15" spans="1:2" x14ac:dyDescent="0.35">
      <c r="A15" t="s">
        <v>40</v>
      </c>
      <c r="B15">
        <v>3.5</v>
      </c>
    </row>
    <row r="17" spans="1:4" x14ac:dyDescent="0.35">
      <c r="A17" s="145" t="s">
        <v>47</v>
      </c>
      <c r="B17" s="145"/>
    </row>
    <row r="19" spans="1:4" ht="29" x14ac:dyDescent="0.35">
      <c r="A19" s="19" t="s">
        <v>48</v>
      </c>
      <c r="B19" t="str">
        <f>IF('Reiseregning Sst. og ansatte'!D25="X",'Reiseregning Sst. og ansatte'!D29="X","USANN")</f>
        <v>USANN</v>
      </c>
    </row>
    <row r="20" spans="1:4" ht="29" x14ac:dyDescent="0.35">
      <c r="A20" s="19" t="s">
        <v>49</v>
      </c>
      <c r="B20" t="str">
        <f>IF('Reiseregning Sst. og ansatte'!C25="X",'Reiseregning Sst. og ansatte'!C29="X","USANN")</f>
        <v>USANN</v>
      </c>
    </row>
    <row r="21" spans="1:4" ht="29" x14ac:dyDescent="0.35">
      <c r="A21" s="19" t="s">
        <v>50</v>
      </c>
      <c r="B21" t="str">
        <f>IF('Reiseregning Sst. og ansatte'!B25="X",'Reiseregning Sst. og ansatte'!B29="X","USANN")</f>
        <v>USANN</v>
      </c>
    </row>
    <row r="23" spans="1:4" x14ac:dyDescent="0.35">
      <c r="A23" s="19" t="s">
        <v>52</v>
      </c>
    </row>
    <row r="24" spans="1:4" ht="29" x14ac:dyDescent="0.35">
      <c r="A24" s="19" t="s">
        <v>51</v>
      </c>
    </row>
    <row r="26" spans="1:4" ht="15" thickBot="1" x14ac:dyDescent="0.4"/>
    <row r="27" spans="1:4" ht="15" thickBot="1" x14ac:dyDescent="0.4">
      <c r="A27" s="21" t="s">
        <v>56</v>
      </c>
      <c r="B27" s="14">
        <v>100</v>
      </c>
      <c r="C27" s="20"/>
      <c r="D27" s="16"/>
    </row>
  </sheetData>
  <mergeCells count="2">
    <mergeCell ref="A1:B1"/>
    <mergeCell ref="A17:B1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Reiseregning 2022</vt:lpstr>
      <vt:lpstr>Reiseregning Sst. og ansatte</vt:lpstr>
      <vt:lpstr>Dataark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Kotelnikova</dc:creator>
  <cp:lastModifiedBy>Ole Alvik</cp:lastModifiedBy>
  <cp:lastPrinted>2018-04-25T12:30:56Z</cp:lastPrinted>
  <dcterms:created xsi:type="dcterms:W3CDTF">2015-01-14T14:35:05Z</dcterms:created>
  <dcterms:modified xsi:type="dcterms:W3CDTF">2024-01-24T12:14:37Z</dcterms:modified>
</cp:coreProperties>
</file>